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D1027" i="2"/>
  <c r="C1027" i="2"/>
  <c r="B1027" i="2"/>
  <c r="A1027" i="2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D1005" i="2"/>
  <c r="C1005" i="2"/>
  <c r="B1005" i="2"/>
  <c r="A1005" i="2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D997" i="2"/>
  <c r="C997" i="2"/>
  <c r="B997" i="2"/>
  <c r="A997" i="2"/>
  <c r="H996" i="2"/>
  <c r="F996" i="2"/>
  <c r="E996" i="2"/>
  <c r="D996" i="2"/>
  <c r="C996" i="2"/>
  <c r="B996" i="2"/>
  <c r="A996" i="2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D978" i="2"/>
  <c r="C978" i="2"/>
  <c r="B978" i="2"/>
  <c r="A978" i="2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D961" i="2"/>
  <c r="C961" i="2"/>
  <c r="B961" i="2"/>
  <c r="A961" i="2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D957" i="2"/>
  <c r="C957" i="2"/>
  <c r="B957" i="2"/>
  <c r="A957" i="2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D954" i="2"/>
  <c r="C954" i="2"/>
  <c r="B954" i="2"/>
  <c r="A954" i="2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D942" i="2"/>
  <c r="C942" i="2"/>
  <c r="B942" i="2"/>
  <c r="A942" i="2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D933" i="2"/>
  <c r="C933" i="2"/>
  <c r="B933" i="2"/>
  <c r="A933" i="2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D930" i="2"/>
  <c r="C930" i="2"/>
  <c r="B930" i="2"/>
  <c r="A930" i="2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D925" i="2"/>
  <c r="C925" i="2"/>
  <c r="B925" i="2"/>
  <c r="A925" i="2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D913" i="2"/>
  <c r="C913" i="2"/>
  <c r="B913" i="2"/>
  <c r="A913" i="2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D906" i="2"/>
  <c r="C906" i="2"/>
  <c r="B906" i="2"/>
  <c r="A906" i="2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D901" i="2"/>
  <c r="C901" i="2"/>
  <c r="B901" i="2"/>
  <c r="A901" i="2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D894" i="2"/>
  <c r="C894" i="2"/>
  <c r="B894" i="2"/>
  <c r="A894" i="2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D882" i="2"/>
  <c r="C882" i="2"/>
  <c r="B882" i="2"/>
  <c r="A882" i="2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D871" i="2"/>
  <c r="C871" i="2"/>
  <c r="B871" i="2"/>
  <c r="A871" i="2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D859" i="2"/>
  <c r="C859" i="2"/>
  <c r="B859" i="2"/>
  <c r="A859" i="2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D854" i="2"/>
  <c r="C854" i="2"/>
  <c r="B854" i="2"/>
  <c r="A854" i="2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D840" i="2"/>
  <c r="C840" i="2"/>
  <c r="B840" i="2"/>
  <c r="A840" i="2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D834" i="2"/>
  <c r="C834" i="2"/>
  <c r="B834" i="2"/>
  <c r="A834" i="2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D820" i="2"/>
  <c r="C820" i="2"/>
  <c r="B820" i="2"/>
  <c r="A820" i="2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D815" i="2"/>
  <c r="C815" i="2"/>
  <c r="B815" i="2"/>
  <c r="A815" i="2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D810" i="2"/>
  <c r="C810" i="2"/>
  <c r="B810" i="2"/>
  <c r="A810" i="2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D798" i="2"/>
  <c r="C798" i="2"/>
  <c r="B798" i="2"/>
  <c r="A798" i="2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D794" i="2"/>
  <c r="C794" i="2"/>
  <c r="B794" i="2"/>
  <c r="A794" i="2"/>
  <c r="H793" i="2"/>
  <c r="F793" i="2"/>
  <c r="E793" i="2"/>
  <c r="C793" i="2"/>
  <c r="B793" i="2"/>
  <c r="A793" i="2"/>
  <c r="D793" i="2" s="1"/>
  <c r="H792" i="2"/>
  <c r="F792" i="2"/>
  <c r="E792" i="2"/>
  <c r="D792" i="2"/>
  <c r="C792" i="2"/>
  <c r="B792" i="2"/>
  <c r="A792" i="2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D780" i="2"/>
  <c r="C780" i="2"/>
  <c r="B780" i="2"/>
  <c r="A780" i="2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D775" i="2"/>
  <c r="C775" i="2"/>
  <c r="B775" i="2"/>
  <c r="A775" i="2"/>
  <c r="H774" i="2"/>
  <c r="F774" i="2"/>
  <c r="E774" i="2"/>
  <c r="D774" i="2"/>
  <c r="C774" i="2"/>
  <c r="B774" i="2"/>
  <c r="A774" i="2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D763" i="2"/>
  <c r="C763" i="2"/>
  <c r="B763" i="2"/>
  <c r="A763" i="2"/>
  <c r="H762" i="2"/>
  <c r="F762" i="2"/>
  <c r="E762" i="2"/>
  <c r="D762" i="2"/>
  <c r="C762" i="2"/>
  <c r="B762" i="2"/>
  <c r="A762" i="2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D758" i="2"/>
  <c r="C758" i="2"/>
  <c r="B758" i="2"/>
  <c r="A758" i="2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D751" i="2"/>
  <c r="C751" i="2"/>
  <c r="B751" i="2"/>
  <c r="A751" i="2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D743" i="2"/>
  <c r="C743" i="2"/>
  <c r="B743" i="2"/>
  <c r="A743" i="2"/>
  <c r="H742" i="2"/>
  <c r="F742" i="2"/>
  <c r="E742" i="2"/>
  <c r="C742" i="2"/>
  <c r="B742" i="2"/>
  <c r="A742" i="2"/>
  <c r="D742" i="2" s="1"/>
  <c r="H741" i="2"/>
  <c r="F741" i="2"/>
  <c r="E741" i="2"/>
  <c r="D741" i="2"/>
  <c r="C741" i="2"/>
  <c r="B741" i="2"/>
  <c r="A741" i="2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D738" i="2"/>
  <c r="C738" i="2"/>
  <c r="B738" i="2"/>
  <c r="A738" i="2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D721" i="2"/>
  <c r="C721" i="2"/>
  <c r="B721" i="2"/>
  <c r="A721" i="2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D715" i="2"/>
  <c r="C715" i="2"/>
  <c r="B715" i="2"/>
  <c r="A715" i="2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D707" i="2"/>
  <c r="C707" i="2"/>
  <c r="B707" i="2"/>
  <c r="A707" i="2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D698" i="2"/>
  <c r="C698" i="2"/>
  <c r="B698" i="2"/>
  <c r="A698" i="2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D693" i="2"/>
  <c r="C693" i="2"/>
  <c r="B693" i="2"/>
  <c r="A693" i="2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D678" i="2"/>
  <c r="C678" i="2"/>
  <c r="B678" i="2"/>
  <c r="A678" i="2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D671" i="2"/>
  <c r="C671" i="2"/>
  <c r="B671" i="2"/>
  <c r="A671" i="2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D655" i="2"/>
  <c r="C655" i="2"/>
  <c r="B655" i="2"/>
  <c r="A655" i="2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D647" i="2"/>
  <c r="C647" i="2"/>
  <c r="B647" i="2"/>
  <c r="A647" i="2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D638" i="2"/>
  <c r="C638" i="2"/>
  <c r="B638" i="2"/>
  <c r="A638" i="2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D631" i="2"/>
  <c r="C631" i="2"/>
  <c r="B631" i="2"/>
  <c r="A631" i="2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D628" i="2"/>
  <c r="C628" i="2"/>
  <c r="B628" i="2"/>
  <c r="A628" i="2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D625" i="2"/>
  <c r="C625" i="2"/>
  <c r="B625" i="2"/>
  <c r="A625" i="2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D611" i="2"/>
  <c r="C611" i="2"/>
  <c r="B611" i="2"/>
  <c r="A611" i="2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D607" i="2"/>
  <c r="C607" i="2"/>
  <c r="B607" i="2"/>
  <c r="A607" i="2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D604" i="2"/>
  <c r="C604" i="2"/>
  <c r="B604" i="2"/>
  <c r="A604" i="2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D590" i="2"/>
  <c r="C590" i="2"/>
  <c r="B590" i="2"/>
  <c r="A590" i="2"/>
  <c r="H589" i="2"/>
  <c r="F589" i="2"/>
  <c r="E589" i="2"/>
  <c r="C589" i="2"/>
  <c r="B589" i="2"/>
  <c r="A589" i="2"/>
  <c r="D589" i="2" s="1"/>
  <c r="H588" i="2"/>
  <c r="F588" i="2"/>
  <c r="E588" i="2"/>
  <c r="D588" i="2"/>
  <c r="C588" i="2"/>
  <c r="B588" i="2"/>
  <c r="A588" i="2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D583" i="2"/>
  <c r="C583" i="2"/>
  <c r="B583" i="2"/>
  <c r="A583" i="2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D569" i="2"/>
  <c r="C569" i="2"/>
  <c r="B569" i="2"/>
  <c r="A569" i="2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D563" i="2"/>
  <c r="C563" i="2"/>
  <c r="B563" i="2"/>
  <c r="A563" i="2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D558" i="2"/>
  <c r="C558" i="2"/>
  <c r="B558" i="2"/>
  <c r="A558" i="2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D544" i="2"/>
  <c r="C544" i="2"/>
  <c r="B544" i="2"/>
  <c r="A544" i="2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D537" i="2"/>
  <c r="C537" i="2"/>
  <c r="B537" i="2"/>
  <c r="A537" i="2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D523" i="2"/>
  <c r="C523" i="2"/>
  <c r="B523" i="2"/>
  <c r="A523" i="2"/>
  <c r="H522" i="2"/>
  <c r="F522" i="2"/>
  <c r="E522" i="2"/>
  <c r="C522" i="2"/>
  <c r="B522" i="2"/>
  <c r="A522" i="2"/>
  <c r="D522" i="2" s="1"/>
  <c r="H521" i="2"/>
  <c r="F521" i="2"/>
  <c r="E521" i="2"/>
  <c r="D521" i="2"/>
  <c r="C521" i="2"/>
  <c r="B521" i="2"/>
  <c r="A521" i="2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D515" i="2"/>
  <c r="C515" i="2"/>
  <c r="B515" i="2"/>
  <c r="A515" i="2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D501" i="2"/>
  <c r="C501" i="2"/>
  <c r="B501" i="2"/>
  <c r="A501" i="2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D492" i="2"/>
  <c r="C492" i="2"/>
  <c r="B492" i="2"/>
  <c r="A492" i="2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D485" i="2"/>
  <c r="C485" i="2"/>
  <c r="B485" i="2"/>
  <c r="A485" i="2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D477" i="2"/>
  <c r="C477" i="2"/>
  <c r="B477" i="2"/>
  <c r="A477" i="2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D473" i="2"/>
  <c r="C473" i="2"/>
  <c r="B473" i="2"/>
  <c r="A473" i="2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D469" i="2"/>
  <c r="C469" i="2"/>
  <c r="B469" i="2"/>
  <c r="A469" i="2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D449" i="2"/>
  <c r="C449" i="2"/>
  <c r="B449" i="2"/>
  <c r="A449" i="2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D443" i="2"/>
  <c r="C443" i="2"/>
  <c r="B443" i="2"/>
  <c r="A443" i="2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D434" i="2"/>
  <c r="C434" i="2"/>
  <c r="B434" i="2"/>
  <c r="A434" i="2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D429" i="2"/>
  <c r="C429" i="2"/>
  <c r="B429" i="2"/>
  <c r="A429" i="2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D415" i="2"/>
  <c r="C415" i="2"/>
  <c r="B415" i="2"/>
  <c r="A415" i="2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D410" i="2"/>
  <c r="C410" i="2"/>
  <c r="B410" i="2"/>
  <c r="A410" i="2"/>
  <c r="H409" i="2"/>
  <c r="F409" i="2"/>
  <c r="E409" i="2"/>
  <c r="C409" i="2"/>
  <c r="B409" i="2"/>
  <c r="A409" i="2"/>
  <c r="D409" i="2" s="1"/>
  <c r="H408" i="2"/>
  <c r="F408" i="2"/>
  <c r="E408" i="2"/>
  <c r="D408" i="2"/>
  <c r="C408" i="2"/>
  <c r="B408" i="2"/>
  <c r="A408" i="2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D401" i="2"/>
  <c r="C401" i="2"/>
  <c r="B401" i="2"/>
  <c r="A401" i="2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D395" i="2"/>
  <c r="C395" i="2"/>
  <c r="B395" i="2"/>
  <c r="A395" i="2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D391" i="2"/>
  <c r="C391" i="2"/>
  <c r="B391" i="2"/>
  <c r="A391" i="2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D386" i="2"/>
  <c r="C386" i="2"/>
  <c r="B386" i="2"/>
  <c r="A386" i="2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D373" i="2"/>
  <c r="C373" i="2"/>
  <c r="B373" i="2"/>
  <c r="A373" i="2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D367" i="2"/>
  <c r="C367" i="2"/>
  <c r="B367" i="2"/>
  <c r="A367" i="2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D353" i="2"/>
  <c r="C353" i="2"/>
  <c r="B353" i="2"/>
  <c r="A353" i="2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D349" i="2"/>
  <c r="C349" i="2"/>
  <c r="B349" i="2"/>
  <c r="A349" i="2"/>
  <c r="H348" i="2"/>
  <c r="F348" i="2"/>
  <c r="E348" i="2"/>
  <c r="C348" i="2"/>
  <c r="B348" i="2"/>
  <c r="A348" i="2"/>
  <c r="D348" i="2" s="1"/>
  <c r="H347" i="2"/>
  <c r="F347" i="2"/>
  <c r="E347" i="2"/>
  <c r="D347" i="2"/>
  <c r="C347" i="2"/>
  <c r="B347" i="2"/>
  <c r="A347" i="2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D338" i="2"/>
  <c r="C338" i="2"/>
  <c r="B338" i="2"/>
  <c r="A338" i="2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D333" i="2"/>
  <c r="C333" i="2"/>
  <c r="B333" i="2"/>
  <c r="A333" i="2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D326" i="2"/>
  <c r="C326" i="2"/>
  <c r="B326" i="2"/>
  <c r="A326" i="2"/>
  <c r="H325" i="2"/>
  <c r="F325" i="2"/>
  <c r="E325" i="2"/>
  <c r="C325" i="2"/>
  <c r="B325" i="2"/>
  <c r="A325" i="2"/>
  <c r="D325" i="2" s="1"/>
  <c r="H324" i="2"/>
  <c r="F324" i="2"/>
  <c r="E324" i="2"/>
  <c r="D324" i="2"/>
  <c r="C324" i="2"/>
  <c r="B324" i="2"/>
  <c r="A324" i="2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D309" i="2"/>
  <c r="C309" i="2"/>
  <c r="B309" i="2"/>
  <c r="A309" i="2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D300" i="2"/>
  <c r="C300" i="2"/>
  <c r="B300" i="2"/>
  <c r="A300" i="2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D290" i="2"/>
  <c r="C290" i="2"/>
  <c r="B290" i="2"/>
  <c r="A290" i="2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D283" i="2"/>
  <c r="C283" i="2"/>
  <c r="B283" i="2"/>
  <c r="A283" i="2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D271" i="2"/>
  <c r="C271" i="2"/>
  <c r="B271" i="2"/>
  <c r="A271" i="2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D261" i="2"/>
  <c r="C261" i="2"/>
  <c r="B261" i="2"/>
  <c r="A261" i="2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D249" i="2"/>
  <c r="C249" i="2"/>
  <c r="B249" i="2"/>
  <c r="A249" i="2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D237" i="2"/>
  <c r="C237" i="2"/>
  <c r="B237" i="2"/>
  <c r="A237" i="2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D215" i="2"/>
  <c r="C215" i="2"/>
  <c r="B215" i="2"/>
  <c r="A215" i="2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D204" i="2"/>
  <c r="C204" i="2"/>
  <c r="B204" i="2"/>
  <c r="A204" i="2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D187" i="2"/>
  <c r="C187" i="2"/>
  <c r="B187" i="2"/>
  <c r="A187" i="2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D179" i="2"/>
  <c r="C179" i="2"/>
  <c r="B179" i="2"/>
  <c r="A179" i="2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D175" i="2"/>
  <c r="C175" i="2"/>
  <c r="B175" i="2"/>
  <c r="A175" i="2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D155" i="2"/>
  <c r="C155" i="2"/>
  <c r="B155" i="2"/>
  <c r="A155" i="2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D149" i="2"/>
  <c r="C149" i="2"/>
  <c r="B149" i="2"/>
  <c r="A149" i="2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D141" i="2"/>
  <c r="C141" i="2"/>
  <c r="B141" i="2"/>
  <c r="A141" i="2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D132" i="2"/>
  <c r="C132" i="2"/>
  <c r="B132" i="2"/>
  <c r="A132" i="2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D129" i="2"/>
  <c r="C129" i="2"/>
  <c r="B129" i="2"/>
  <c r="A129" i="2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D126" i="2"/>
  <c r="C126" i="2"/>
  <c r="B126" i="2"/>
  <c r="A126" i="2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D103" i="2"/>
  <c r="C103" i="2"/>
  <c r="B103" i="2"/>
  <c r="A103" i="2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D96" i="2"/>
  <c r="C96" i="2"/>
  <c r="B96" i="2"/>
  <c r="A96" i="2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D72" i="2"/>
  <c r="C72" i="2"/>
  <c r="B72" i="2"/>
  <c r="A72" i="2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D66" i="2"/>
  <c r="C66" i="2"/>
  <c r="B66" i="2"/>
  <c r="A66" i="2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D58" i="2"/>
  <c r="C58" i="2"/>
  <c r="B58" i="2"/>
  <c r="A58" i="2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D54" i="2"/>
  <c r="C54" i="2"/>
  <c r="B54" i="2"/>
  <c r="A54" i="2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D45" i="2"/>
  <c r="C45" i="2"/>
  <c r="B45" i="2"/>
  <c r="A45" i="2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D35" i="2"/>
  <c r="C35" i="2"/>
  <c r="B35" i="2"/>
  <c r="A35" i="2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D23" i="2"/>
  <c r="C23" i="2"/>
  <c r="B23" i="2"/>
  <c r="A23" i="2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D18" i="2"/>
  <c r="C18" i="2"/>
  <c r="B18" i="2"/>
  <c r="A18" i="2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D11" i="2"/>
  <c r="C11" i="2"/>
  <c r="B11" i="2"/>
  <c r="A11" i="2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D8" i="2"/>
  <c r="C8" i="2"/>
  <c r="B8" i="2"/>
  <c r="A8" i="2"/>
  <c r="H7" i="2"/>
  <c r="F7" i="2"/>
  <c r="E7" i="2"/>
  <c r="C7" i="2"/>
  <c r="B7" i="2"/>
  <c r="A7" i="2"/>
  <c r="D7" i="2" s="1"/>
  <c r="H6" i="2"/>
  <c r="F6" i="2"/>
  <c r="E6" i="2"/>
  <c r="D6" i="2"/>
  <c r="C6" i="2"/>
  <c r="B6" i="2"/>
  <c r="A6" i="2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<sst xmlns="http://schemas.openxmlformats.org/spreadsheetml/2006/main" count="342" uniqueCount="290">
  <si>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</si>
  <si>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</si>
  <si>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</si>
  <si>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</si>
  <si>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</si>
  <si>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</si>
  <si>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</si>
  <si>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</si>
  <si>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</si>
  <si>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</si>
  <si>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</si>
  <si>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</si>
  <si>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</si>
  <si>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</si>
  <si>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</si>
  <si>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</si>
  <si>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</si>
  <si>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</si>
  <si>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</si>
  <si>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</si>
  <si>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</si>
  <si>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</si>
  <si>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</si>
  <si>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</si>
  <si>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</si>
  <si>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</si>
  <si>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</si>
  <si>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</si>
  <si>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</si>
  <si>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</si>
  <si>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</si>
  <si>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</si>
  <si>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</si>
  <si>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</si>
  <si>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</si>
  <si>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</si>
  <si>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</si>
  <si>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</si>
  <si>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</si>
  <si>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</si>
  <si>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</si>
  <si>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</si>
  <si>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</si>
  <si>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</si>
  <si>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</si>
  <si>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</si>
  <si>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</si>
  <si>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</si>
  <si>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</si>
  <si>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</si>
  <si>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</si>
  <si>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</si>
  <si>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</si>
  <si>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</si>
  <si>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</si>
  <si>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</si>
  <si>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</si>
  <si>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</si>
  <si>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</si>
  <si>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</si>
  <si>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</si>
  <si>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</si>
  <si>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</si>
  <si>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</si>
  <si>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</si>
  <si>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</si>
  <si>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</si>
  <si>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</si>
  <si>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</si>
  <si>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</si>
  <si>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</si>
  <si>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</si>
  <si>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</si>
  <si>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</si>
  <si>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</si>
  <si>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</si>
  <si>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</si>
  <si>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</si>
  <si>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</si>
  <si>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</si>
  <si>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</si>
  <si>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</si>
  <si>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</si>
  <si>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</si>
  <si>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</si>
  <si>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</si>
  <si>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</si>
  <si>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</si>
  <si>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</si>
  <si>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</si>
  <si>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</si>
  <si>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</si>
  <si>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</si>
  <si>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</si>
  <si>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</si>
  <si>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</si>
  <si>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</si>
  <si>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</si>
  <si>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</si>
  <si>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</si>
  <si>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</si>
  <si>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</si>
  <si>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</si>
  <si>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</si>
  <si>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</si>
  <si>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</si>
  <si>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</si>
  <si>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</si>
  <si>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</si>
  <si>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</si>
  <si>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</si>
  <si>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</si>
  <si>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</si>
  <si>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</si>
  <si>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</si>
  <si>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</si>
  <si>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</si>
  <si>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</si>
  <si>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</si>
  <si>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</si>
  <si>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</si>
  <si>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</si>
  <si>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</si>
  <si>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</si>
  <si>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</si>
  <si>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</si>
  <si>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</si>
  <si>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</si>
  <si>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</si>
  <si>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</si>
  <si>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</si>
  <si>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</si>
  <si>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</si>
  <si>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</si>
  <si>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</si>
  <si>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</si>
  <si>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</si>
  <si>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</si>
  <si>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</si>
  <si>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</si>
  <si>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</si>
  <si>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</si>
  <si>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</si>
  <si>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</si>
  <si>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</si>
  <si>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</si>
  <si>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</si>
  <si>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</si>
  <si>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</si>
  <si>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</si>
  <si>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</si>
  <si>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</si>
  <si>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</si>
  <si>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</si>
  <si>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</si>
  <si>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</si>
  <si>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</si>
  <si>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</si>
  <si>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</si>
  <si>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</si>
  <si>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</si>
  <si>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</si>
  <si>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</si>
  <si>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</si>
  <si>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</si>
  <si>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</si>
  <si>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</si>
  <si>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</si>
  <si>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</si>
  <si>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</si>
  <si>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</si>
  <si>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</si>
  <si>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</si>
  <si>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</si>
  <si>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</si>
  <si>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07/10/2024</t>
  </si>
  <si>
    <t>PD24001623</t>
  </si>
  <si>
    <t>עבודות תמ"ל 115 כרמי גת צפון</t>
  </si>
  <si>
    <t>בטיפול רכש</t>
  </si>
  <si>
    <t>eden_s</t>
  </si>
  <si>
    <t>Y</t>
  </si>
  <si>
    <t>עבודות תמ"ל 115 כרמי גת</t>
  </si>
  <si>
    <t>alon_kl</t>
  </si>
  <si>
    <t>400</t>
  </si>
  <si>
    <t>חוזה עבודות</t>
  </si>
  <si>
    <t>00</t>
  </si>
  <si>
    <t>מאשרי דרישות מרוכזות - כללי</t>
  </si>
  <si>
    <t>X</t>
  </si>
  <si>
    <t>5,769,196.00</t>
  </si>
  <si>
    <t>980,763.32</t>
  </si>
  <si>
    <t>6,749,959.32</t>
  </si>
  <si>
    <t>ILS</t>
  </si>
  <si>
    <t>002</t>
  </si>
  <si>
    <t>17/11/24 10:33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</si>
  <si>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</si>
  <si>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</si>
  <si>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</si>
  <si>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</si>
  <si>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</si>
  <si>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</si>
  <si>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</si>
  <si>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2</t>
  </si>
  <si>
    <t>קווים</t>
  </si>
  <si>
    <t>ilan_m</t>
  </si>
  <si>
    <t>0.00</t>
  </si>
  <si>
    <t>עבודות</t>
  </si>
  <si>
    <t>W2500003</t>
  </si>
  <si>
    <t>אלון קליימן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</si>
  <si>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</si>
  <si>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</si>
  <si>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</si>
  <si>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</si>
  <si>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</si>
  <si>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</si>
  <si>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</si>
  <si>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</si>
  <si>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</si>
  <si>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</si>
  <si>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</si>
  <si>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עבודות תמ"ל 115 כרמי גת מיגון קו הדלק "12</t>
  </si>
  <si>
    <t>1,022,666</t>
  </si>
  <si>
    <t>1.00</t>
  </si>
  <si>
    <t>יח</t>
  </si>
  <si>
    <t>1,022,666.00</t>
  </si>
  <si>
    <t>134</t>
  </si>
  <si>
    <t>240011</t>
  </si>
  <si>
    <t>342</t>
  </si>
  <si>
    <t>270</t>
  </si>
  <si>
    <t>134.240011.12.342-270</t>
  </si>
  <si>
    <t>פרויקטים ללקוחות</t>
  </si>
  <si>
    <t>עבודות פיתוח תוכנית תמ"ל 115 רמי</t>
  </si>
  <si>
    <t>פרוייקטים ללקוחות</t>
  </si>
  <si>
    <t>רמ"י- תמ"ל 115- כרמי גת צפון</t>
  </si>
  <si>
    <t>1002</t>
  </si>
  <si>
    <t>הזמנה אחרונה</t>
  </si>
  <si>
    <t>WTO010</t>
  </si>
  <si>
    <t>כתב כמויות עבודות הנדסה</t>
  </si>
  <si>
    <t>כתב כמויות עבודות</t>
  </si>
  <si>
    <t>WE060007</t>
  </si>
  <si>
    <t>חפירה להנחה של קו דלק, אבטחת דפנות חפירה ומילוי מוחזר.</t>
  </si>
  <si>
    <t>חפירה/חציבה בכלים מכאניים תעלה לצנרת, לעומק ורוחב נדרשים, כולל פינוי מים, אבטחת יציבות תעלה, גידור זמני והחזרת הקרקע.</t>
  </si>
  <si>
    <t>מטר</t>
  </si>
  <si>
    <t>6.3.07</t>
  </si>
  <si>
    <t>WE400014</t>
  </si>
  <si>
    <t>הנחה צינור שרוול "24 בחפירה/תעלה פתוחה עבור קווי דלק "8-"12</t>
  </si>
  <si>
    <t>הנחה צינור שרוול "24 בחפירה/חציבה/תעלה פתוחה עבור קווי דלק  "8-"12 לעומקים הנדרשים לרבות חפירת דפנות החפירה</t>
  </si>
  <si>
    <t>6.7.09</t>
  </si>
  <si>
    <t>WE060018</t>
  </si>
  <si>
    <t>הנחת צינור ''10-''12</t>
  </si>
  <si>
    <t>נחת צינור ''10-''12 עטוף: הובלה, פיזור, כיפוף והתקנת קשתות, עשיית פזות , אספקה והתקנה של עטיפה, הורדה לתעלה,בדיקות טייב.</t>
  </si>
  <si>
    <t>6.3.18</t>
  </si>
  <si>
    <t>WE060029</t>
  </si>
  <si>
    <t>השחלה צינור ''12-''18</t>
  </si>
  <si>
    <t>הנחה והשחלה צינור ''18 - ''12 בשרוול, התקנת טבעות וסנדלי תמך, התקנת אטם קצה שרוול, בדיקה חשמלית לחוסר מגע צינור/ שרוול.</t>
  </si>
  <si>
    <t>6.3.29</t>
  </si>
  <si>
    <t>WE060040</t>
  </si>
  <si>
    <t>ריתוך צנרת ואביזרים</t>
  </si>
  <si>
    <t>ריתוך צנרת ואביזרים (שורש ארגון), הכנה נוהל ריתוך והסמכת רתכים,רדיוגרפיה 100%.</t>
  </si>
  <si>
    <t>ID</t>
  </si>
  <si>
    <t>6.3.40</t>
  </si>
  <si>
    <t>WE060008</t>
  </si>
  <si>
    <t>אספקה והתקנה סרט סימון</t>
  </si>
  <si>
    <t>אספקה ופריסת סרט זיהוי לאורך קו צינור לאחר השלב הראשון של מילוי חוזר בגובה 50 ס''מ מעל קודקוד הצנרת.</t>
  </si>
  <si>
    <t>6.3.08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</si>
  <si>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</si>
  <si>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</si>
  <si>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</si>
  <si>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מ3</t>
  </si>
  <si>
    <t>6.3.09</t>
  </si>
  <si>
    <t>WE060011</t>
  </si>
  <si>
    <t>פינוי פסולת ועודפי קרקע</t>
  </si>
  <si>
    <t>העמסה, הובלה פינוי עודפי עפר ופסולה לאתר המאושר ע''י הרשויות , כולל כל התשלומים הנדרשים</t>
  </si>
  <si>
    <t>6.3.11</t>
  </si>
  <si>
    <t>WE400129</t>
  </si>
  <si>
    <t>מבחן לחץ לצינור בתוך השוחה ובחוץ</t>
  </si>
  <si>
    <t>מבחן לחץ לצינור בתוך השוחה ובחוץ, כולל את כל הפעולות והציוד הנדרשים למבחן לחץ של 125 בר.</t>
  </si>
  <si>
    <t>CMP</t>
  </si>
  <si>
    <t>WE060160</t>
  </si>
  <si>
    <t>ייצור פלטות בטון 15 ס"מ עם רשת פיברגלס כולל עבודות עפר</t>
  </si>
  <si>
    <t>אספקה והנחת פלטות בטון ב-30 עם זיון עשוי פיברגלס בגודל מ' עובי 15 ס"מ מרווח 5 ס"מ בין פלטות כולל אוזני הרמה.</t>
  </si>
  <si>
    <t>6.3.190</t>
  </si>
  <si>
    <t>WE010017</t>
  </si>
  <si>
    <t>מילוי CLSM</t>
  </si>
  <si>
    <t>מילוי תעלות או בורות בתערובת CLSM בשפיכה חופשית ללא טפסנות</t>
  </si>
  <si>
    <t>6.1.17</t>
  </si>
  <si>
    <t>WE060070</t>
  </si>
  <si>
    <t>עטיפת צנרת ואביזרים</t>
  </si>
  <si>
    <t>עטיפה קרה של צנרת קשתות ואביזרים על פי מפרט מיוחד</t>
  </si>
  <si>
    <t>IDM</t>
  </si>
  <si>
    <t>6.3.70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</si>
</sst>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תמ"ל 115 כרמי גת מיגון קו הדלק "12</v>
      </c>
      <c r="B2" s="5"/>
      <c r="C2" s="5" t="str">
        <f>IF(DataSheet!B2&lt;&gt;0,DataSheet!B2,"")</f>
        <v>PD24001623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WE060007</v>
      </c>
      <c r="B5" s="4" t="str">
        <f>IF(DataSheet!D6&lt;&gt;0,DataSheet!D6,"")</f>
        <v>חפירה להנחה של קו דלק, אבטחת דפנות חפירה ומילוי מוחזר.</v>
      </c>
      <c r="C5" s="4" t="str">
        <f>IF(DataSheet!E6&lt;&gt;0,DataSheet!E6,"")</f>
        <v>חפירה/חציבה בכלים מכאניים תעלה לצנרת, לעומק ורוחב נדרשים, כולל פינוי מים, אבטחת יציבות תעלה, גידור זמני והחזרת הקרקע.</v>
      </c>
      <c r="D5" s="5" t="str">
        <f>IF(A5="","",IF(DataSheet!J6=0,"פריט ללא הבהרה",DataSheet!J6))</f>
        <v>6.3.07</v>
      </c>
      <c r="E5">
        <f>IF(DataSheet!B6&lt;&gt;0,DataSheet!B6,"")</f>
        <v>40</v>
      </c>
      <c r="F5" t="str">
        <f>IF(DataSheet!F6&lt;&gt;0,DataSheet!F6,"")</f>
        <v>מטר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WE400014</v>
      </c>
      <c r="B6" s="4" t="str">
        <f>IF(DataSheet!D7&lt;&gt;0,DataSheet!D7,"")</f>
        <v>הנחה צינור שרוול "24 בחפירה/תעלה פתוחה עבור קווי דלק "8-"12</v>
      </c>
      <c r="C6" s="4" t="str">
        <f>IF(DataSheet!E7&lt;&gt;0,DataSheet!E7,"")</f>
        <v>הנחה צינור שרוול "24 בחפירה/חציבה/תעלה פתוחה עבור קווי דלק  "8-"12 לעומקים הנדרשים לרבות חפירת דפנות החפירה</v>
      </c>
      <c r="D6" s="5" t="str">
        <f>IF(A6="","",IF(DataSheet!J7=0,"פריט ללא הבהרה",DataSheet!J7))</f>
        <v>6.7.09</v>
      </c>
      <c r="E6">
        <f>IF(DataSheet!B7&lt;&gt;0,DataSheet!B7,"")</f>
        <v>120</v>
      </c>
      <c r="F6" t="str">
        <f>IF(DataSheet!F7&lt;&gt;0,DataSheet!F7,"")</f>
        <v>מטר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WE060018</v>
      </c>
      <c r="B7" s="4" t="str">
        <f>IF(DataSheet!D8&lt;&gt;0,DataSheet!D8,"")</f>
        <v>הנחת צינור ''10-''12</v>
      </c>
      <c r="C7" s="4" t="str">
        <f>IF(DataSheet!E8&lt;&gt;0,DataSheet!E8,"")</f>
        <v>נחת צינור ''10-''12 עטוף: הובלה, פיזור, כיפוף והתקנת קשתות, עשיית פזות , אספקה והתקנה של עטיפה, הורדה לתעלה,בדיקות טייב.</v>
      </c>
      <c r="D7" s="5" t="str">
        <f>IF(A7="","",IF(DataSheet!J8=0,"פריט ללא הבהרה",DataSheet!J8))</f>
        <v>6.3.18</v>
      </c>
      <c r="E7">
        <f>IF(DataSheet!B8&lt;&gt;0,DataSheet!B8,"")</f>
        <v>40</v>
      </c>
      <c r="F7" t="str">
        <f>IF(DataSheet!F8&lt;&gt;0,DataSheet!F8,"")</f>
        <v>מטר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WE060029</v>
      </c>
      <c r="B8" s="4" t="str">
        <f>IF(DataSheet!D9&lt;&gt;0,DataSheet!D9,"")</f>
        <v>השחלה צינור ''12-''18</v>
      </c>
      <c r="C8" s="4" t="str">
        <f>IF(DataSheet!E9&lt;&gt;0,DataSheet!E9,"")</f>
        <v>הנחה והשחלה צינור ''18 - ''12 בשרוול, התקנת טבעות וסנדלי תמך, התקנת אטם קצה שרוול, בדיקה חשמלית לחוסר מגע צינור/ שרוול.</v>
      </c>
      <c r="D8" s="5" t="str">
        <f>IF(A8="","",IF(DataSheet!J9=0,"פריט ללא הבהרה",DataSheet!J9))</f>
        <v>6.3.29</v>
      </c>
      <c r="E8">
        <f>IF(DataSheet!B9&lt;&gt;0,DataSheet!B9,"")</f>
        <v>120</v>
      </c>
      <c r="F8" t="str">
        <f>IF(DataSheet!F9&lt;&gt;0,DataSheet!F9,"")</f>
        <v>מטר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WE060040</v>
      </c>
      <c r="B9" s="4" t="str">
        <f>IF(DataSheet!D10&lt;&gt;0,DataSheet!D10,"")</f>
        <v>ריתוך צנרת ואביזרים</v>
      </c>
      <c r="C9" s="4" t="str">
        <f>IF(DataSheet!E10&lt;&gt;0,DataSheet!E10,"")</f>
        <v>ריתוך צנרת ואביזרים (שורש ארגון), הכנה נוהל ריתוך והסמכת רתכים,רדיוגרפיה 100%.</v>
      </c>
      <c r="D9" s="5" t="str">
        <f>IF(A9="","",IF(DataSheet!J10=0,"פריט ללא הבהרה",DataSheet!J10))</f>
        <v>6.3.40</v>
      </c>
      <c r="E9">
        <f>IF(DataSheet!B10&lt;&gt;0,DataSheet!B10,"")</f>
        <v>264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WE060008</v>
      </c>
      <c r="B10" s="4" t="str">
        <f>IF(DataSheet!D11&lt;&gt;0,DataSheet!D11,"")</f>
        <v>אספקה והתקנה סרט סימון</v>
      </c>
      <c r="C10" s="4" t="str">
        <f>IF(DataSheet!E11&lt;&gt;0,DataSheet!E11,"")</f>
        <v>אספקה ופריסת סרט זיהוי לאורך קו צינור לאחר השלב הראשון של מילוי חוזר בגובה 50 ס''מ מעל קודקוד הצנרת.</v>
      </c>
      <c r="D10" s="5" t="str">
        <f>IF(A10="","",IF(DataSheet!J11=0,"פריט ללא הבהרה",DataSheet!J11))</f>
        <v>6.3.08</v>
      </c>
      <c r="E10">
        <f>IF(DataSheet!B11&lt;&gt;0,DataSheet!B11,"")</f>
        <v>168</v>
      </c>
      <c r="F10" t="str">
        <f>IF(DataSheet!F11&lt;&gt;0,DataSheet!F11,"")</f>
        <v>מטר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WE060009</v>
      </c>
      <c r="B11" s="4" t="str">
        <f>IF(DataSheet!D12&lt;&gt;0,DataSheet!D12,"")</f>
        <v>אספקתה פיזור והידוק חול אינרטי</v>
      </c>
      <c r="C11" s="4" t="str">
        <f>IF(DataSheet!E12&lt;&gt;0,DataSheet!E12,"")</f>
        <v>ספקה, פיזור, הידוק בשכבות בהצפה של חול אינרטי לדרגה 98%, לפני הנחת הצינורות, מילוי בשכבות של 20 ס''מ לאחר הנחת הצינורות.</v>
      </c>
      <c r="D11" s="5" t="str">
        <f>IF(A11="","",IF(DataSheet!J12=0,"פריט ללא הבהרה",DataSheet!J12))</f>
        <v>6.3.09</v>
      </c>
      <c r="E11">
        <f>IF(DataSheet!B12&lt;&gt;0,DataSheet!B12,"")</f>
        <v>1550</v>
      </c>
      <c r="F11" t="str">
        <f>IF(DataSheet!F12&lt;&gt;0,DataSheet!F12,"")</f>
        <v>מ3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WE060011</v>
      </c>
      <c r="B12" s="4" t="str">
        <f>IF(DataSheet!D13&lt;&gt;0,DataSheet!D13,"")</f>
        <v>פינוי פסולת ועודפי קרקע</v>
      </c>
      <c r="C12" s="4" t="str">
        <f>IF(DataSheet!E13&lt;&gt;0,DataSheet!E13,"")</f>
        <v>העמסה, הובלה פינוי עודפי עפר ופסולה לאתר המאושר ע''י הרשויות , כולל כל התשלומים הנדרשים</v>
      </c>
      <c r="D12" s="5" t="str">
        <f>IF(A12="","",IF(DataSheet!J13=0,"פריט ללא הבהרה",DataSheet!J13))</f>
        <v>6.3.11</v>
      </c>
      <c r="E12">
        <f>IF(DataSheet!B13&lt;&gt;0,DataSheet!B13,"")</f>
        <v>100</v>
      </c>
      <c r="F12" t="str">
        <f>IF(DataSheet!F13&lt;&gt;0,DataSheet!F13,"")</f>
        <v>מ3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WE400129</v>
      </c>
      <c r="B13" s="4" t="str">
        <f>IF(DataSheet!D14&lt;&gt;0,DataSheet!D14,"")</f>
        <v>מבחן לחץ לצינור בתוך השוחה ובחוץ</v>
      </c>
      <c r="C13" s="4" t="str">
        <f>IF(DataSheet!E14&lt;&gt;0,DataSheet!E14,"")</f>
        <v>מבחן לחץ לצינור בתוך השוחה ובחוץ, כולל את כל הפעולות והציוד הנדרשים למבחן לחץ של 125 בר.</v>
      </c>
      <c r="D13" s="5" t="str">
        <f>IF(A13="","",IF(DataSheet!J14=0,"פריט ללא הבהרה",DataSheet!J14))</f>
        <v>פריט ללא הבהרה</v>
      </c>
      <c r="E13">
        <f>IF(DataSheet!B14&lt;&gt;0,DataSheet!B14,"")</f>
        <v>1</v>
      </c>
      <c r="F13" t="str">
        <f>IF(DataSheet!F14&lt;&gt;0,DataSheet!F14,"")</f>
        <v>CMP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WE060160</v>
      </c>
      <c r="B14" s="4" t="str">
        <f>IF(DataSheet!D15&lt;&gt;0,DataSheet!D15,"")</f>
        <v>ייצור פלטות בטון 15 ס"מ עם רשת פיברגלס כולל עבודות עפר</v>
      </c>
      <c r="C14" s="4" t="str">
        <f>IF(DataSheet!E15&lt;&gt;0,DataSheet!E15,"")</f>
        <v>אספקה והנחת פלטות בטון ב-30 עם זיון עשוי פיברגלס בגודל מ' עובי 15 ס"מ מרווח 5 ס"מ בין פלטות כולל אוזני הרמה.</v>
      </c>
      <c r="D14" s="5" t="str">
        <f>IF(A14="","",IF(DataSheet!J15=0,"פריט ללא הבהרה",DataSheet!J15))</f>
        <v>6.3.190</v>
      </c>
      <c r="E14">
        <f>IF(DataSheet!B15&lt;&gt;0,DataSheet!B15,"")</f>
        <v>130</v>
      </c>
      <c r="F14" t="str">
        <f>IF(DataSheet!F15&lt;&gt;0,DataSheet!F15,"")</f>
        <v>יח'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WE010017</v>
      </c>
      <c r="B15" s="4" t="str">
        <f>IF(DataSheet!D16&lt;&gt;0,DataSheet!D16,"")</f>
        <v>מילוי CLSM</v>
      </c>
      <c r="C15" s="4" t="str">
        <f>IF(DataSheet!E16&lt;&gt;0,DataSheet!E16,"")</f>
        <v>מילוי תעלות או בורות בתערובת CLSM בשפיכה חופשית ללא טפסנות</v>
      </c>
      <c r="D15" s="5" t="str">
        <f>IF(A15="","",IF(DataSheet!J16=0,"פריט ללא הבהרה",DataSheet!J16))</f>
        <v>6.1.17</v>
      </c>
      <c r="E15">
        <f>IF(DataSheet!B16&lt;&gt;0,DataSheet!B16,"")</f>
        <v>615</v>
      </c>
      <c r="F15" t="str">
        <f>IF(DataSheet!F16&lt;&gt;0,DataSheet!F16,"")</f>
        <v>מ3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WE060070</v>
      </c>
      <c r="B16" s="4" t="str">
        <f>IF(DataSheet!D17&lt;&gt;0,DataSheet!D17,"")</f>
        <v>עטיפת צנרת ואביזרים</v>
      </c>
      <c r="C16" s="4" t="str">
        <f>IF(DataSheet!E17&lt;&gt;0,DataSheet!E17,"")</f>
        <v>עטיפה קרה של צנרת קשתות ואביזרים על פי מפרט מיוחד</v>
      </c>
      <c r="D16" s="5" t="str">
        <f>IF(A16="","",IF(DataSheet!J17=0,"פריט ללא הבהרה",DataSheet!J17))</f>
        <v>6.3.70</v>
      </c>
      <c r="E16">
        <f>IF(DataSheet!B17&lt;&gt;0,DataSheet!B17,"")</f>
        <v>250</v>
      </c>
      <c r="F16" t="str">
        <f>IF(DataSheet!F17&lt;&gt;0,DataSheet!F17,"")</f>
        <v>IDM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17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">
      <c r="A2" s="1" t="s">
        <v>175</v>
      </c>
      <c r="B2" t="s">
        <v>176</v>
      </c>
      <c r="G2" s="11">
        <v>240011</v>
      </c>
      <c r="H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5769196</v>
      </c>
      <c r="AE2" t="s">
        <v>189</v>
      </c>
      <c r="AF2" t="s">
        <v>190</v>
      </c>
      <c r="AG2" t="s">
        <v>191</v>
      </c>
      <c r="AH2" t="s">
        <v>192</v>
      </c>
      <c r="AL2" t="s">
        <v>179</v>
      </c>
      <c r="AM2" t="s">
        <v>193</v>
      </c>
      <c r="AN2" t="s">
        <v>182</v>
      </c>
      <c r="AQ2" s="11">
        <v>2</v>
      </c>
      <c r="AR2" t="s">
        <v>194</v>
      </c>
      <c r="AS2" s="11">
        <v>9</v>
      </c>
      <c r="AT2" t="s">
        <v>195</v>
      </c>
      <c r="BD2" t="s">
        <v>182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N2" t="s">
        <v>201</v>
      </c>
      <c r="BO2" t="s">
        <v>202</v>
      </c>
      <c r="BS2" t="s">
        <v>203</v>
      </c>
      <c r="BV2" t="s">
        <v>204</v>
      </c>
      <c r="CA2" s="11">
        <v>3</v>
      </c>
      <c r="CB2" t="s">
        <v>205</v>
      </c>
      <c r="CD2" t="s">
        <v>206</v>
      </c>
      <c r="CG2" s="11">
        <v>0</v>
      </c>
      <c r="CH2" t="s">
        <v>177</v>
      </c>
      <c r="CJ2" t="s">
        <v>180</v>
      </c>
      <c r="CM2" t="s">
        <v>180</v>
      </c>
      <c r="CN2" s="11">
        <v>0</v>
      </c>
      <c r="CO2" s="11">
        <v>6749959.3200000003</v>
      </c>
      <c r="CP2" s="11">
        <v>6749959.3200000003</v>
      </c>
      <c r="CQ2" t="s">
        <v>180</v>
      </c>
      <c r="CV2" t="s">
        <v>207</v>
      </c>
      <c r="CX2" t="s">
        <v>207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</row>
    <row r="4" spans="1:106" x14ac:dyDescent="0.2">
      <c r="A4" s="1" t="s">
        <v>218</v>
      </c>
      <c r="C4" t="s">
        <v>219</v>
      </c>
      <c r="D4" t="s">
        <v>220</v>
      </c>
      <c r="E4" t="s">
        <v>200</v>
      </c>
      <c r="F4" t="s">
        <v>221</v>
      </c>
      <c r="G4" t="s">
        <v>222</v>
      </c>
      <c r="J4" t="s">
        <v>223</v>
      </c>
      <c r="K4" t="s">
        <v>191</v>
      </c>
      <c r="M4" t="s">
        <v>224</v>
      </c>
      <c r="N4" t="s">
        <v>225</v>
      </c>
      <c r="O4" t="s">
        <v>196</v>
      </c>
      <c r="P4" t="s">
        <v>226</v>
      </c>
      <c r="Q4" t="s">
        <v>227</v>
      </c>
      <c r="R4" t="s">
        <v>228</v>
      </c>
      <c r="V4" t="s">
        <v>229</v>
      </c>
      <c r="W4" t="s">
        <v>230</v>
      </c>
      <c r="X4" t="s">
        <v>197</v>
      </c>
      <c r="Y4" t="s">
        <v>231</v>
      </c>
      <c r="Z4" t="s">
        <v>232</v>
      </c>
      <c r="AA4" t="s">
        <v>225</v>
      </c>
      <c r="AB4" t="s">
        <v>177</v>
      </c>
      <c r="AD4" s="11">
        <v>0</v>
      </c>
      <c r="AF4" t="s">
        <v>233</v>
      </c>
      <c r="AI4" s="1">
        <v>0</v>
      </c>
      <c r="AQ4" s="11">
        <v>0</v>
      </c>
      <c r="AR4" s="11">
        <v>26191</v>
      </c>
      <c r="AS4" s="11">
        <v>1022666</v>
      </c>
      <c r="AU4" t="s">
        <v>222</v>
      </c>
      <c r="AV4" t="s">
        <v>191</v>
      </c>
      <c r="AW4" t="s">
        <v>180</v>
      </c>
      <c r="AX4" t="s">
        <v>234</v>
      </c>
      <c r="AY4" s="11">
        <v>1</v>
      </c>
      <c r="BG4" s="11">
        <v>0</v>
      </c>
      <c r="BH4" s="11">
        <v>0</v>
      </c>
      <c r="BK4" s="11">
        <v>0</v>
      </c>
      <c r="BM4" s="11">
        <v>2</v>
      </c>
      <c r="BO4" s="11">
        <v>0</v>
      </c>
      <c r="BQ4" s="11">
        <v>0</v>
      </c>
      <c r="BR4" t="s">
        <v>180</v>
      </c>
      <c r="BU4" s="11">
        <v>0</v>
      </c>
      <c r="BX4" t="s">
        <v>235</v>
      </c>
      <c r="BY4" t="s">
        <v>236</v>
      </c>
      <c r="BZ4" t="s">
        <v>237</v>
      </c>
      <c r="CA4" s="11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">
      <c r="A6" s="1" t="s">
        <v>238</v>
      </c>
      <c r="B6" s="11">
        <v>40</v>
      </c>
      <c r="C6" s="11">
        <v>250</v>
      </c>
      <c r="D6" t="s">
        <v>239</v>
      </c>
      <c r="E6" t="s">
        <v>240</v>
      </c>
      <c r="F6" t="s">
        <v>241</v>
      </c>
      <c r="G6" s="11">
        <v>10000</v>
      </c>
      <c r="H6" t="s">
        <v>191</v>
      </c>
      <c r="I6" s="11">
        <v>40</v>
      </c>
      <c r="J6" t="s">
        <v>242</v>
      </c>
    </row>
    <row r="7" spans="1:106" x14ac:dyDescent="0.2">
      <c r="A7" s="1" t="s">
        <v>243</v>
      </c>
      <c r="B7" s="11">
        <v>120</v>
      </c>
      <c r="C7" s="11">
        <v>1000</v>
      </c>
      <c r="D7" t="s">
        <v>244</v>
      </c>
      <c r="E7" t="s">
        <v>245</v>
      </c>
      <c r="F7" t="s">
        <v>241</v>
      </c>
      <c r="G7" s="11">
        <v>120000</v>
      </c>
      <c r="H7" t="s">
        <v>191</v>
      </c>
      <c r="I7" s="11">
        <v>120</v>
      </c>
      <c r="J7" t="s">
        <v>246</v>
      </c>
    </row>
    <row r="8" spans="1:106" x14ac:dyDescent="0.2">
      <c r="A8" s="1" t="s">
        <v>247</v>
      </c>
      <c r="B8" s="11">
        <v>40</v>
      </c>
      <c r="C8" s="11">
        <v>450</v>
      </c>
      <c r="D8" t="s">
        <v>248</v>
      </c>
      <c r="E8" t="s">
        <v>249</v>
      </c>
      <c r="F8" t="s">
        <v>241</v>
      </c>
      <c r="G8" s="11">
        <v>18000</v>
      </c>
      <c r="H8" t="s">
        <v>191</v>
      </c>
      <c r="I8" s="11">
        <v>40</v>
      </c>
      <c r="J8" t="s">
        <v>250</v>
      </c>
    </row>
    <row r="9" spans="1:106" x14ac:dyDescent="0.2">
      <c r="A9" s="1" t="s">
        <v>251</v>
      </c>
      <c r="B9" s="11">
        <v>120</v>
      </c>
      <c r="C9" s="11">
        <v>400</v>
      </c>
      <c r="D9" t="s">
        <v>252</v>
      </c>
      <c r="E9" t="s">
        <v>253</v>
      </c>
      <c r="F9" t="s">
        <v>241</v>
      </c>
      <c r="G9" s="11">
        <v>48000</v>
      </c>
      <c r="H9" t="s">
        <v>191</v>
      </c>
      <c r="I9" s="11">
        <v>120</v>
      </c>
      <c r="J9" t="s">
        <v>254</v>
      </c>
    </row>
    <row r="10" spans="1:106" x14ac:dyDescent="0.2">
      <c r="A10" s="1" t="s">
        <v>255</v>
      </c>
      <c r="B10" s="11">
        <v>264</v>
      </c>
      <c r="C10" s="11">
        <v>225</v>
      </c>
      <c r="D10" t="s">
        <v>256</v>
      </c>
      <c r="E10" t="s">
        <v>257</v>
      </c>
      <c r="F10" t="s">
        <v>258</v>
      </c>
      <c r="G10" s="11">
        <v>59400</v>
      </c>
      <c r="H10" t="s">
        <v>191</v>
      </c>
      <c r="I10" s="11">
        <v>264</v>
      </c>
      <c r="J10" t="s">
        <v>259</v>
      </c>
    </row>
    <row r="11" spans="1:106" x14ac:dyDescent="0.2">
      <c r="A11" s="1" t="s">
        <v>260</v>
      </c>
      <c r="B11" s="11">
        <v>168</v>
      </c>
      <c r="C11" s="11">
        <v>12</v>
      </c>
      <c r="D11" t="s">
        <v>261</v>
      </c>
      <c r="E11" t="s">
        <v>262</v>
      </c>
      <c r="F11" t="s">
        <v>241</v>
      </c>
      <c r="G11" s="11">
        <v>2016</v>
      </c>
      <c r="H11" t="s">
        <v>191</v>
      </c>
      <c r="I11" s="11">
        <v>168</v>
      </c>
      <c r="J11" t="s">
        <v>263</v>
      </c>
    </row>
    <row r="12" spans="1:106" x14ac:dyDescent="0.2">
      <c r="A12" s="1" t="s">
        <v>264</v>
      </c>
      <c r="B12" s="11">
        <v>1550</v>
      </c>
      <c r="C12" s="11">
        <v>180</v>
      </c>
      <c r="D12" t="s">
        <v>265</v>
      </c>
      <c r="E12" t="s">
        <v>266</v>
      </c>
      <c r="F12" t="s">
        <v>267</v>
      </c>
      <c r="G12" s="11">
        <v>279000</v>
      </c>
      <c r="H12" t="s">
        <v>191</v>
      </c>
      <c r="I12" s="11">
        <v>1550</v>
      </c>
      <c r="J12" t="s">
        <v>268</v>
      </c>
    </row>
    <row r="13" spans="1:106" x14ac:dyDescent="0.2">
      <c r="A13" s="1" t="s">
        <v>269</v>
      </c>
      <c r="B13" s="11">
        <v>100</v>
      </c>
      <c r="C13" s="11">
        <v>50</v>
      </c>
      <c r="D13" t="s">
        <v>270</v>
      </c>
      <c r="E13" t="s">
        <v>271</v>
      </c>
      <c r="F13" t="s">
        <v>267</v>
      </c>
      <c r="G13" s="11">
        <v>5000</v>
      </c>
      <c r="H13" t="s">
        <v>191</v>
      </c>
      <c r="I13" s="11">
        <v>100</v>
      </c>
      <c r="J13" t="s">
        <v>272</v>
      </c>
    </row>
    <row r="14" spans="1:106" x14ac:dyDescent="0.2">
      <c r="A14" s="1" t="s">
        <v>273</v>
      </c>
      <c r="B14" s="11">
        <v>1</v>
      </c>
      <c r="C14" s="11">
        <v>60000</v>
      </c>
      <c r="D14" t="s">
        <v>274</v>
      </c>
      <c r="E14" t="s">
        <v>275</v>
      </c>
      <c r="F14" t="s">
        <v>276</v>
      </c>
      <c r="G14" s="11">
        <v>60000</v>
      </c>
      <c r="H14" t="s">
        <v>191</v>
      </c>
      <c r="I14" s="11">
        <v>1</v>
      </c>
    </row>
    <row r="15" spans="1:106" x14ac:dyDescent="0.2">
      <c r="A15" s="1" t="s">
        <v>277</v>
      </c>
      <c r="B15" s="11">
        <v>130</v>
      </c>
      <c r="C15" s="11">
        <v>900</v>
      </c>
      <c r="D15" t="s">
        <v>278</v>
      </c>
      <c r="E15" t="s">
        <v>279</v>
      </c>
      <c r="F15" t="s">
        <v>93</v>
      </c>
      <c r="G15" s="11">
        <v>117000</v>
      </c>
      <c r="H15" t="s">
        <v>191</v>
      </c>
      <c r="I15" s="11">
        <v>130</v>
      </c>
      <c r="J15" t="s">
        <v>280</v>
      </c>
    </row>
    <row r="16" spans="1:106" x14ac:dyDescent="0.2">
      <c r="A16" s="1" t="s">
        <v>281</v>
      </c>
      <c r="B16" s="11">
        <v>615</v>
      </c>
      <c r="C16" s="11">
        <v>450</v>
      </c>
      <c r="D16" t="s">
        <v>282</v>
      </c>
      <c r="E16" t="s">
        <v>283</v>
      </c>
      <c r="F16" t="s">
        <v>267</v>
      </c>
      <c r="G16" s="11">
        <v>276750</v>
      </c>
      <c r="H16" t="s">
        <v>191</v>
      </c>
      <c r="I16" s="11">
        <v>615</v>
      </c>
      <c r="J16" t="s">
        <v>284</v>
      </c>
    </row>
    <row r="17" spans="1:10" x14ac:dyDescent="0.2">
      <c r="A17" s="1" t="s">
        <v>285</v>
      </c>
      <c r="B17" s="11">
        <v>250</v>
      </c>
      <c r="C17" s="11">
        <v>110</v>
      </c>
      <c r="D17" t="s">
        <v>286</v>
      </c>
      <c r="E17" t="s">
        <v>287</v>
      </c>
      <c r="F17" t="s">
        <v>288</v>
      </c>
      <c r="G17" s="11">
        <v>27500</v>
      </c>
      <c r="H17" t="s">
        <v>191</v>
      </c>
      <c r="I17" s="11">
        <v>250</v>
      </c>
      <c r="J17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2024-11-27T11:09:11Z</dcterms:modified>
</cp:coreProperties>
</file>